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defaultThemeVersion="166925"/>
  <mc:AlternateContent xmlns:mc="http://schemas.openxmlformats.org/markup-compatibility/2006">
    <mc:Choice Requires="x15">
      <x15ac:absPath xmlns:x15ac="http://schemas.microsoft.com/office/spreadsheetml/2010/11/ac" url="D:\USERS\ksekyrov\Desktop\N II. 017-2025_NPO\"/>
    </mc:Choice>
  </mc:AlternateContent>
  <xr:revisionPtr revIDLastSave="0" documentId="13_ncr:1_{D16942BE-7EBB-4C2A-B62B-FDC9CF690363}" xr6:coauthVersionLast="47" xr6:coauthVersionMax="47" xr10:uidLastSave="{00000000-0000-0000-0000-000000000000}"/>
  <bookViews>
    <workbookView xWindow="-120" yWindow="-120" windowWidth="29040" windowHeight="15840" xr2:uid="{00000000-000D-0000-FFFF-FFFF00000000}"/>
  </bookViews>
  <sheets>
    <sheet name="Nábytek" sheetId="1" r:id="rId1"/>
  </sheets>
  <definedNames>
    <definedName name="_xlnm.Print_Titles" localSheetId="0">Nábytek!$6:$6</definedName>
    <definedName name="_xlnm.Print_Area" localSheetId="0">Nábytek!$B$1:$W$16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T8" i="1" l="1"/>
  <c r="U10" i="1"/>
  <c r="T11" i="1"/>
  <c r="T7" i="1"/>
  <c r="Q8" i="1"/>
  <c r="Q9" i="1"/>
  <c r="Q10" i="1"/>
  <c r="Q11" i="1"/>
  <c r="Q12" i="1"/>
  <c r="U8" i="1"/>
  <c r="T9" i="1"/>
  <c r="U9" i="1"/>
  <c r="T10" i="1"/>
  <c r="T12" i="1"/>
  <c r="U12" i="1"/>
  <c r="Q7" i="1"/>
  <c r="U11" i="1" l="1"/>
  <c r="S15" i="1"/>
  <c r="R15" i="1"/>
  <c r="U7" i="1"/>
</calcChain>
</file>

<file path=xl/sharedStrings.xml><?xml version="1.0" encoding="utf-8"?>
<sst xmlns="http://schemas.openxmlformats.org/spreadsheetml/2006/main" count="79" uniqueCount="61">
  <si>
    <t>Vyplní se automaticky</t>
  </si>
  <si>
    <t>Vyplní dodavatel</t>
  </si>
  <si>
    <t>[DOPLNÍ DODAVATEL]</t>
  </si>
  <si>
    <t>Položka</t>
  </si>
  <si>
    <t>Název</t>
  </si>
  <si>
    <t>Množství</t>
  </si>
  <si>
    <t>Měrná jednotka [MJ]</t>
  </si>
  <si>
    <t>Popis</t>
  </si>
  <si>
    <t>Obchodní název + typ</t>
  </si>
  <si>
    <t>Požadavek na předložení certifikátu FSC / PEFC u dřevěného nábytku</t>
  </si>
  <si>
    <t>Požadavek na předložení certifikátu o udělené ekoznačce výrobku</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</si>
  <si>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</si>
  <si>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</si>
  <si>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</si>
  <si>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</si>
  <si>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</si>
  <si>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</si>
  <si>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MAXIMÁLNÍ CENA za měrnou jednotku (MJ) 
v Kč bez DPH</t>
  </si>
  <si>
    <t>NABÍDKOVÁ CENA za měrnou jednotku (MJ)
v Kč bez DPH</t>
  </si>
  <si>
    <t>NABÍDKOVÁ CENA CELKEM 
v Kč bez DPH</t>
  </si>
  <si>
    <t>VYHOVUJE / NEVYHOVUJE</t>
  </si>
  <si>
    <t xml:space="preserve">POZNÁMKA </t>
  </si>
  <si>
    <t>CPV - výběr
NÁBYTEK</t>
  </si>
  <si>
    <t>ks</t>
  </si>
  <si>
    <t>39112000-0 - Židle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</si>
  <si>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</si>
  <si>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</si>
  <si>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</si>
  <si>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Poznámka:</t>
  </si>
  <si>
    <t>39121000-6 - Psací stoly a stoly</t>
  </si>
  <si>
    <t>39121200-8 - Stoly</t>
  </si>
  <si>
    <t xml:space="preserve">39162100-6 - Vybavení pro výuku </t>
  </si>
  <si>
    <t>NE</t>
  </si>
  <si>
    <t>V případě, že se dodavatel při předání zboží na některá uvedená tel. čísla nedovolá, bude v takovém případě volat tel. 377 631 320.</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</si>
  <si>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</si>
  <si>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</si>
  <si>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</si>
  <si>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r>
      <t xml:space="preserve">Termín dodání 
</t>
    </r>
    <r>
      <rPr>
        <sz val="11"/>
        <rFont val="Calibri"/>
        <family val="2"/>
        <charset val="238"/>
      </rPr>
      <t>(uveden v kalend. dnech od dojití výzvy Objednatele k plnění Smlouvy)</t>
    </r>
  </si>
  <si>
    <t>Příloha č. 2 Kupní smlouvy - technická specifikace
Nábytek pro ZČU (II.) 017 - 2025</t>
  </si>
  <si>
    <r>
      <t>Pokud financováno z projektových prostředků, pak</t>
    </r>
    <r>
      <rPr>
        <b/>
        <sz val="11"/>
        <color rgb="FFFF0000"/>
        <rFont val="Calibri"/>
        <family val="2"/>
        <charset val="238"/>
      </rPr>
      <t xml:space="preserve"> DODAVATEL</t>
    </r>
    <r>
      <rPr>
        <b/>
        <sz val="11"/>
        <rFont val="Calibri"/>
        <family val="2"/>
        <charset val="238"/>
      </rPr>
      <t xml:space="preserve"> uvede </t>
    </r>
    <r>
      <rPr>
        <b/>
        <sz val="11"/>
        <color rgb="FFFF0000"/>
        <rFont val="Calibri"/>
        <family val="2"/>
        <charset val="238"/>
      </rPr>
      <t>NA FAKTURU</t>
    </r>
    <r>
      <rPr>
        <b/>
        <sz val="11"/>
        <rFont val="Calibri"/>
        <family val="2"/>
        <charset val="238"/>
      </rPr>
      <t xml:space="preserve">: NÁZEV A ČÍSLO DOTAČNÍHO PROJEKTU </t>
    </r>
  </si>
  <si>
    <t>Stoly pro PC do Enviro laboratoře</t>
  </si>
  <si>
    <t>Židle otočná kancelářská do Experimentální laboratoře</t>
  </si>
  <si>
    <t>Eko-židle pro studenty do experimentální laboratoře přídavné, stohovatelné židle</t>
  </si>
  <si>
    <t>Sestava výškově nastavitelného pracovního stolu do Experimentální laboratoře</t>
  </si>
  <si>
    <t>Vozík na židle do Enviro laboratoře</t>
  </si>
  <si>
    <t>Společná faktura</t>
  </si>
  <si>
    <t>ANO</t>
  </si>
  <si>
    <t>Podpora zelených dovedností a udržitelnosti na
vysokých školách komponenty 7.4 Národního plánu
obnovy pro oblast vysokých škol pro roky 2023-2025
Číslo projektu: NPO_ZCU_MSMT-2140/2024-4</t>
  </si>
  <si>
    <t>49 dní</t>
  </si>
  <si>
    <t>doc. Ing. Pavel Raška, Ph.D.,
Tel.: 37763 8415, 8403</t>
  </si>
  <si>
    <t>Židle do Enviro laboratoře - pro studenty a akademika</t>
  </si>
  <si>
    <t>Celosvařovaná konstrukce podnože, žádné šroubované spoje.
Kovová konstrukce plochoovál 35 x 16 mm, síla stěny 1,2 mm, barva RAL 9006.
Lakovaný bukový sedák a opěrák z překližky 12 mm.
Stohovatelná.</t>
  </si>
  <si>
    <t>Kancelářská profi židle.
Čalouněný bukový sedák.
Výplň sedáku - kvalitní paměťová pěna tl. min. 5 cm.
Synchronní mechanismus pro nastavení sklonu sedáku a opěráku s fixací ve 3 pozicích.
Váhově regulovatelná tuhost mechanismu.
Područky jsou výškově nastavitelné.
Područky stavitelné všemi směry a blokací proti samovolnému pohybu.
Výškově stavitelný podhlavník.
Plastový opěrák s černou síťovinou.
Výškově stavitelná bederní opora.
Černý plastový kříž.
Kolečka na všechny druhy povrchů.
Nosnost min. 130 kg.
Výška 111 - 129 cm.
Výška sedáku 46 - 56 cm.
Šířka sedáku mezi područkami 50 cm.
Hloubka sedáku min. 45 cm.</t>
  </si>
  <si>
    <t>Elektrický stavitelný stůl.
Rozměr pracovní desky 1600 x 800 mm.
2x motor s tichým chodem.
Nastavení v rozmezí 62 - 125 cm.
DTDL deska 25 mm dekor Egger Dub Vicenza (doplnění stávajícího nábytku ve stejném dekoru).
Držák na PC upevněný ke konstrukci stolu.
Flexibilní kabelový svod.
Elektrifikace pod stolem 4x 230V.
Kabelový organizér pod stolem.
Barva stolové konstrukce, kabelového svodu, držáku PC a elektrifikace v šedé Ral 9006.</t>
  </si>
  <si>
    <t>Včetně dodání ve smontovaném stavu do místa plnění a výnosu do pater. Včetně instalace a montáže a potřebného materiálu pro instalaci.</t>
  </si>
  <si>
    <r>
      <t xml:space="preserve">Univerzitní 22,
301 00 Plzeň,
Fakulta strojní - Katedra průmyslového inženýrství a managementu,
3. podlaží - místnost </t>
    </r>
    <r>
      <rPr>
        <b/>
        <sz val="11"/>
        <color rgb="FF000000"/>
        <rFont val="Calibri"/>
        <family val="2"/>
        <charset val="238"/>
      </rPr>
      <t>UL 303</t>
    </r>
  </si>
  <si>
    <r>
      <t>Univerzitní 22,
301 00 Plzeň,
Fakulta strojní - Katedra průmyslového inženýrství a managementu,
3. podlaží  - místnost</t>
    </r>
    <r>
      <rPr>
        <b/>
        <sz val="11"/>
        <color rgb="FF000000"/>
        <rFont val="Calibri"/>
        <family val="2"/>
        <charset val="238"/>
      </rPr>
      <t xml:space="preserve"> UL 302</t>
    </r>
  </si>
  <si>
    <r>
      <t xml:space="preserve">Univerzitní 22,
301 00 Plzeň,
Fakulta strojní - Katedra průmyslového inženýrství a managementu,
3. podlaží  - místnost </t>
    </r>
    <r>
      <rPr>
        <b/>
        <sz val="11"/>
        <color rgb="FF000000"/>
        <rFont val="Calibri"/>
        <family val="2"/>
        <charset val="238"/>
      </rPr>
      <t>UL 302</t>
    </r>
  </si>
  <si>
    <r>
      <t>Vozík pro manipulaci a skladování na židle definované na základě technické specifikace
- snadno ovladatelný i v menších prostorách
- usnadňuje přesun a uskladnění židlí
- židle zůstávají stabilní a rovné, bez naklánění 
- celková výška 1165 mm
- celková šířka 490 mm
- celková hloubka 1100 mm
- (tolerance u rozměrů +/- 1 cm)
- hmo</t>
    </r>
    <r>
      <rPr>
        <sz val="11"/>
        <rFont val="Calibri"/>
        <family val="2"/>
        <charset val="238"/>
      </rPr>
      <t xml:space="preserve">tnost max. </t>
    </r>
    <r>
      <rPr>
        <sz val="11"/>
        <color rgb="FF000000"/>
        <rFont val="Calibri"/>
        <family val="2"/>
        <charset val="238"/>
      </rPr>
      <t>17,5 kg
- maximální zatížení 300 kg.</t>
    </r>
  </si>
  <si>
    <r>
      <t>Recyklovatelné židle, vhodná pro interiér i exteriér, 100% recyklovatelná.
Z nejodolnějšího, 100% recyklovatelného polypropylenu.
Odolný odlitek tvořen vyztuženým polypropylenem.
Tvarovaný sedák a opěrák pro pohodlné sezení.
Zadní nohy zabraňují houpání.
Stohovatelnost (až 21 kusů do 2 m).
Odpovídá normě ČSN EN 16139:2013 - úroveň 2 - Pevnost, trvanlivost a bezpečnost.
Záruka 5 let.
Rozměry (tolerance u rozměrů +/- 1 cm):
výška sedáku 460 mm,
šířka sedáku</t>
    </r>
    <r>
      <rPr>
        <sz val="11"/>
        <color rgb="FFFF0000"/>
        <rFont val="Calibri"/>
        <family val="2"/>
        <charset val="238"/>
      </rPr>
      <t xml:space="preserve"> </t>
    </r>
    <r>
      <rPr>
        <sz val="11"/>
        <color rgb="FF000000"/>
        <rFont val="Calibri"/>
        <family val="2"/>
        <charset val="238"/>
      </rPr>
      <t>365 mm,
hloubka sedáku 378 mm,
celková výška 800 mm,
celková šířka 500 mm,
celková hloubka 515 mm.
H</t>
    </r>
    <r>
      <rPr>
        <sz val="11"/>
        <rFont val="Calibri"/>
        <family val="2"/>
        <charset val="238"/>
      </rPr>
      <t xml:space="preserve">motnost max. </t>
    </r>
    <r>
      <rPr>
        <sz val="11"/>
        <color rgb="FF000000"/>
        <rFont val="Calibri"/>
        <family val="2"/>
        <charset val="238"/>
      </rPr>
      <t>4 kg.
Maximální zatížení 150 kg.</t>
    </r>
  </si>
  <si>
    <t>Rozměr stolu 118 x 65 cm.
Výška stolu 75 cm.
Tolerance u rozměrů +/- 3 cm.
Barva Ral 9006.
Noha jekl 50 x 50 mm, stabilní konstrukce kolem celého stolu, rektifikační záslepky.
Spojníky stolů, spojení bez nutnosti použití nářadí.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</si>
</sst>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Kč&quot;"/>
    <numFmt numFmtId="165" formatCode="_-* #,##0.00&quot; Kč&quot;_-;\-* #,##0.00&quot; Kč&quot;_-;_-* \ ??,_-;_-@_-"/>
  </numFmts>
  <fonts count="12" x14ac:knownFonts="1">
    <font>
      <sz val="11"/>
      <color rgb="FF000000"/>
      <name val="Calibri"/>
      <charset val="1"/>
    </font>
    <font>
      <sz val="11"/>
      <color rgb="FF000000"/>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b/>
      <sz val="11"/>
      <color rgb="FF000000"/>
      <name val="Calibri"/>
      <family val="2"/>
      <charset val="238"/>
    </font>
    <font>
      <sz val="11"/>
      <color rgb="FFFF0000"/>
      <name val="Calibri"/>
      <family val="2"/>
      <charset val="238"/>
    </font>
    <font>
      <b/>
      <sz val="11"/>
      <name val="Calibri"/>
      <family val="2"/>
      <charset val="238"/>
    </font>
    <font>
      <sz val="11"/>
      <name val="Calibri"/>
      <family val="2"/>
      <charset val="238"/>
    </font>
    <font>
      <b/>
      <sz val="11"/>
      <color rgb="FFFF0000"/>
      <name val="Calibri"/>
      <family val="2"/>
      <charset val="238"/>
    </font>
    <font>
      <b/>
      <u/>
      <sz val="11"/>
      <color rgb="FFFF0000"/>
      <name val="Calibri"/>
      <family val="2"/>
      <charset val="238"/>
    </font>
    <font>
      <sz val="8"/>
      <name val="Calibri"/>
      <family val="2"/>
      <charset val="238"/>
    </font>
  </fonts>
  <fills count="6">
    <fill>
      <patternFill patternType="none"/>
    </fill>
    <fill>
      <patternFill patternType="gray125"/>
    </fill>
    <fill>
      <patternFill patternType="solid">
        <fgColor rgb="FF85FFBC"/>
        <bgColor rgb="FF80F29B"/>
      </patternFill>
    </fill>
    <fill>
      <patternFill patternType="solid">
        <fgColor rgb="FFFFFFB7"/>
        <bgColor rgb="FFFFFFFF"/>
      </patternFill>
    </fill>
    <fill>
      <patternFill patternType="solid">
        <fgColor rgb="FFDDE9F7"/>
        <bgColor rgb="FFC9F1FF"/>
      </patternFill>
    </fill>
    <fill>
      <patternFill patternType="solid">
        <fgColor rgb="FFC9F1FF"/>
        <bgColor rgb="FFDDE9F7"/>
      </patternFill>
    </fill>
  </fills>
  <borders count="18">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bottom style="thick">
        <color auto="1"/>
      </bottom>
      <diagonal/>
    </border>
    <border>
      <left style="medium">
        <color auto="1"/>
      </left>
      <right style="medium">
        <color auto="1"/>
      </right>
      <top/>
      <bottom style="thick">
        <color auto="1"/>
      </bottom>
      <diagonal/>
    </border>
    <border>
      <left style="medium">
        <color auto="1"/>
      </left>
      <right style="medium">
        <color auto="1"/>
      </right>
      <top style="thin">
        <color auto="1"/>
      </top>
      <bottom style="thick">
        <color auto="1"/>
      </bottom>
      <diagonal/>
    </border>
    <border>
      <left style="medium">
        <color auto="1"/>
      </left>
      <right style="medium">
        <color auto="1"/>
      </right>
      <top style="thick">
        <color auto="1"/>
      </top>
      <bottom/>
      <diagonal/>
    </border>
    <border>
      <left style="medium">
        <color auto="1"/>
      </left>
      <right style="medium">
        <color auto="1"/>
      </right>
      <top/>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thick">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s>
  <cellStyleXfs count="2">
    <xf numFmtId="0" fontId="0" fillId="0" borderId="0"/>
    <xf numFmtId="0" fontId="1" fillId="0" borderId="0"/>
  </cellStyleXfs>
  <cellXfs count="8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3" fillId="0" borderId="0" xfId="0" applyFont="1" applyAlignment="1">
      <alignment horizontal="center" vertical="top" wrapText="1"/>
    </xf>
    <xf numFmtId="0" fontId="4" fillId="0" borderId="0" xfId="0" applyFont="1" applyAlignment="1">
      <alignment horizontal="center" vertical="center"/>
    </xf>
    <xf numFmtId="0" fontId="0" fillId="0" borderId="1" xfId="0" applyBorder="1"/>
    <xf numFmtId="0" fontId="0" fillId="0" borderId="0" xfId="0" applyAlignment="1">
      <alignment horizontal="left" vertical="center" wrapText="1" indent="2"/>
    </xf>
    <xf numFmtId="0" fontId="5" fillId="0" borderId="0" xfId="0" applyFont="1" applyAlignment="1">
      <alignment vertical="center"/>
    </xf>
    <xf numFmtId="0" fontId="0" fillId="3" borderId="1" xfId="0" applyFill="1" applyBorder="1"/>
    <xf numFmtId="0" fontId="0" fillId="0" borderId="0" xfId="0"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5" fillId="3" borderId="2" xfId="0" applyFont="1" applyFill="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right" vertical="center" indent="2"/>
    </xf>
    <xf numFmtId="0" fontId="7" fillId="2" borderId="3" xfId="0" applyFont="1" applyFill="1" applyBorder="1" applyAlignment="1">
      <alignment horizontal="center" vertical="center" textRotation="90" wrapText="1"/>
    </xf>
    <xf numFmtId="0" fontId="7" fillId="4"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164" fontId="0" fillId="0" borderId="0" xfId="0" applyNumberFormat="1"/>
    <xf numFmtId="0" fontId="0" fillId="0" borderId="6" xfId="0" applyBorder="1"/>
    <xf numFmtId="0" fontId="0" fillId="0" borderId="0" xfId="0" applyAlignment="1">
      <alignment horizontal="center" vertical="center" wrapText="1"/>
    </xf>
    <xf numFmtId="164" fontId="0" fillId="0" borderId="0" xfId="0" applyNumberFormat="1" applyAlignment="1">
      <alignment horizontal="right" vertical="center" indent="2"/>
    </xf>
    <xf numFmtId="0" fontId="7" fillId="4" borderId="3" xfId="0" applyFont="1" applyFill="1" applyBorder="1" applyAlignment="1">
      <alignment horizontal="center" vertical="center" wrapText="1"/>
    </xf>
    <xf numFmtId="0" fontId="7" fillId="0" borderId="0" xfId="0" applyFont="1" applyAlignment="1">
      <alignment vertical="center"/>
    </xf>
    <xf numFmtId="0" fontId="4" fillId="0" borderId="0" xfId="0" applyFont="1" applyAlignment="1">
      <alignment vertical="center"/>
    </xf>
    <xf numFmtId="164" fontId="3" fillId="0" borderId="0" xfId="0" applyNumberFormat="1" applyFont="1" applyAlignment="1">
      <alignment horizontal="right" vertical="center" indent="2"/>
    </xf>
    <xf numFmtId="164" fontId="4" fillId="0" borderId="3" xfId="0" applyNumberFormat="1" applyFont="1" applyBorder="1" applyAlignment="1">
      <alignment horizontal="center" vertical="center"/>
    </xf>
    <xf numFmtId="0" fontId="6" fillId="0" borderId="0" xfId="0" applyFont="1"/>
    <xf numFmtId="0" fontId="6" fillId="0" borderId="0" xfId="0" applyFont="1" applyAlignment="1">
      <alignment wrapText="1"/>
    </xf>
    <xf numFmtId="0" fontId="10" fillId="0" borderId="0" xfId="0" applyFont="1" applyAlignment="1">
      <alignment vertical="center" wrapText="1"/>
    </xf>
    <xf numFmtId="0" fontId="6" fillId="0" borderId="0" xfId="0" applyFont="1" applyAlignment="1">
      <alignment horizontal="left" vertical="top" wrapText="1"/>
    </xf>
    <xf numFmtId="0" fontId="9" fillId="0" borderId="0" xfId="0" applyFont="1" applyAlignment="1">
      <alignment horizontal="left" vertical="top" wrapText="1"/>
    </xf>
    <xf numFmtId="0" fontId="6" fillId="0" borderId="0" xfId="0" applyFont="1" applyAlignment="1">
      <alignment horizontal="center"/>
    </xf>
    <xf numFmtId="0" fontId="1" fillId="5" borderId="8" xfId="0" applyFont="1" applyFill="1" applyBorder="1" applyAlignment="1">
      <alignment horizontal="center" vertical="center" wrapText="1"/>
    </xf>
    <xf numFmtId="164" fontId="0" fillId="0" borderId="8" xfId="0" applyNumberFormat="1" applyBorder="1" applyAlignment="1">
      <alignment horizontal="right" vertical="center" indent="1"/>
    </xf>
    <xf numFmtId="164" fontId="8" fillId="5" borderId="8" xfId="0" applyNumberFormat="1" applyFont="1" applyFill="1" applyBorder="1" applyAlignment="1">
      <alignment horizontal="right" vertical="center" indent="2"/>
    </xf>
    <xf numFmtId="165" fontId="0" fillId="0" borderId="8" xfId="0" applyNumberFormat="1" applyBorder="1" applyAlignment="1">
      <alignment horizontal="right" vertical="center" indent="2"/>
    </xf>
    <xf numFmtId="0" fontId="0" fillId="0" borderId="8" xfId="0" applyBorder="1" applyAlignment="1">
      <alignment horizontal="center" vertical="center"/>
    </xf>
    <xf numFmtId="3" fontId="0" fillId="2" borderId="11" xfId="0" applyNumberFormat="1" applyFill="1" applyBorder="1" applyAlignment="1">
      <alignment horizontal="center" vertical="center" wrapText="1"/>
    </xf>
    <xf numFmtId="0" fontId="1" fillId="5" borderId="12" xfId="0" applyFont="1" applyFill="1" applyBorder="1" applyAlignment="1">
      <alignment horizontal="center" vertical="center" wrapText="1"/>
    </xf>
    <xf numFmtId="3" fontId="8" fillId="5" borderId="12" xfId="0" applyNumberFormat="1" applyFont="1" applyFill="1" applyBorder="1" applyAlignment="1">
      <alignment horizontal="center" vertical="center" wrapText="1"/>
    </xf>
    <xf numFmtId="0" fontId="0" fillId="5" borderId="12" xfId="0" applyFill="1" applyBorder="1" applyAlignment="1">
      <alignment horizontal="center" vertical="center" wrapText="1"/>
    </xf>
    <xf numFmtId="0" fontId="1" fillId="5" borderId="12" xfId="0" applyFont="1" applyFill="1" applyBorder="1" applyAlignment="1">
      <alignment horizontal="left" vertical="center" wrapText="1" indent="2"/>
    </xf>
    <xf numFmtId="164" fontId="0" fillId="0" borderId="12" xfId="0" applyNumberFormat="1" applyBorder="1" applyAlignment="1">
      <alignment horizontal="right" vertical="center" indent="1"/>
    </xf>
    <xf numFmtId="164" fontId="8" fillId="5" borderId="12" xfId="0" applyNumberFormat="1" applyFont="1" applyFill="1" applyBorder="1" applyAlignment="1">
      <alignment horizontal="right" vertical="center" indent="2"/>
    </xf>
    <xf numFmtId="165" fontId="0" fillId="0" borderId="12" xfId="0" applyNumberFormat="1" applyBorder="1" applyAlignment="1">
      <alignment horizontal="right" vertical="center" indent="2"/>
    </xf>
    <xf numFmtId="0" fontId="0" fillId="0" borderId="12" xfId="0" applyBorder="1" applyAlignment="1">
      <alignment horizontal="center" vertical="center"/>
    </xf>
    <xf numFmtId="3" fontId="0" fillId="2" borderId="13" xfId="0" applyNumberFormat="1" applyFill="1" applyBorder="1" applyAlignment="1">
      <alignment horizontal="center" vertical="center" wrapText="1"/>
    </xf>
    <xf numFmtId="0" fontId="1" fillId="5" borderId="14" xfId="0" applyFont="1" applyFill="1" applyBorder="1" applyAlignment="1">
      <alignment horizontal="center" vertical="center" wrapText="1"/>
    </xf>
    <xf numFmtId="3" fontId="8" fillId="5" borderId="14" xfId="0" applyNumberFormat="1" applyFont="1" applyFill="1" applyBorder="1" applyAlignment="1">
      <alignment horizontal="center" vertical="center" wrapText="1"/>
    </xf>
    <xf numFmtId="0" fontId="0" fillId="5" borderId="14" xfId="0" applyFill="1" applyBorder="1" applyAlignment="1">
      <alignment horizontal="center" vertical="center" wrapText="1"/>
    </xf>
    <xf numFmtId="0" fontId="1" fillId="5" borderId="14" xfId="0" applyFont="1" applyFill="1" applyBorder="1" applyAlignment="1">
      <alignment horizontal="left" vertical="center" wrapText="1" indent="2"/>
    </xf>
    <xf numFmtId="164" fontId="0" fillId="0" borderId="14" xfId="0" applyNumberFormat="1" applyBorder="1" applyAlignment="1">
      <alignment horizontal="right" vertical="center" indent="1"/>
    </xf>
    <xf numFmtId="164" fontId="8" fillId="5" borderId="14" xfId="0" applyNumberFormat="1" applyFont="1" applyFill="1" applyBorder="1" applyAlignment="1">
      <alignment horizontal="right" vertical="center" indent="2"/>
    </xf>
    <xf numFmtId="165" fontId="0" fillId="0" borderId="14" xfId="0" applyNumberFormat="1" applyBorder="1" applyAlignment="1">
      <alignment horizontal="right" vertical="center" indent="2"/>
    </xf>
    <xf numFmtId="0" fontId="0" fillId="0" borderId="14" xfId="0" applyBorder="1" applyAlignment="1">
      <alignment horizontal="center" vertical="center"/>
    </xf>
    <xf numFmtId="3" fontId="0" fillId="2" borderId="15" xfId="0" applyNumberFormat="1" applyFill="1" applyBorder="1" applyAlignment="1">
      <alignment horizontal="center" vertical="center" wrapText="1"/>
    </xf>
    <xf numFmtId="3" fontId="8" fillId="5" borderId="8" xfId="0" applyNumberFormat="1" applyFont="1" applyFill="1" applyBorder="1" applyAlignment="1">
      <alignment horizontal="center" vertical="center" wrapText="1"/>
    </xf>
    <xf numFmtId="0" fontId="0" fillId="5" borderId="8" xfId="0" applyFill="1" applyBorder="1" applyAlignment="1">
      <alignment horizontal="center" vertical="center" wrapText="1"/>
    </xf>
    <xf numFmtId="0" fontId="1" fillId="5" borderId="8" xfId="0" applyFont="1" applyFill="1" applyBorder="1" applyAlignment="1">
      <alignment horizontal="left" vertical="center" wrapText="1" indent="2"/>
    </xf>
    <xf numFmtId="0" fontId="5" fillId="0" borderId="0" xfId="0" applyFont="1" applyAlignment="1">
      <alignment horizontal="left" vertical="center" wrapText="1"/>
    </xf>
    <xf numFmtId="0" fontId="7" fillId="0" borderId="0" xfId="0" applyFont="1" applyAlignment="1">
      <alignment horizontal="left" vertical="center" wrapText="1"/>
    </xf>
    <xf numFmtId="0" fontId="5" fillId="0" borderId="0" xfId="0" applyFont="1" applyAlignment="1">
      <alignment horizontal="left" vertical="center" wrapText="1"/>
    </xf>
    <xf numFmtId="0" fontId="5" fillId="4" borderId="5" xfId="0" applyFont="1" applyFill="1" applyBorder="1" applyAlignment="1">
      <alignment horizontal="center" vertical="center" wrapText="1"/>
    </xf>
    <xf numFmtId="0" fontId="7" fillId="0" borderId="0" xfId="0" applyFont="1" applyAlignment="1">
      <alignment horizontal="left" vertical="center" wrapText="1"/>
    </xf>
    <xf numFmtId="164" fontId="4" fillId="0" borderId="5" xfId="0" applyNumberFormat="1" applyFont="1" applyBorder="1" applyAlignment="1">
      <alignment horizontal="center" vertical="center"/>
    </xf>
    <xf numFmtId="0" fontId="2" fillId="2" borderId="0" xfId="0" applyFont="1" applyFill="1" applyAlignment="1">
      <alignment horizontal="left"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3" borderId="12" xfId="0" applyFont="1" applyFill="1" applyBorder="1" applyAlignment="1" applyProtection="1">
      <alignment horizontal="left" vertical="center" wrapText="1" indent="2"/>
      <protection locked="0"/>
    </xf>
    <xf numFmtId="0" fontId="1" fillId="3" borderId="14" xfId="0" applyFont="1" applyFill="1" applyBorder="1" applyAlignment="1" applyProtection="1">
      <alignment horizontal="left" vertical="center" wrapText="1" indent="2"/>
      <protection locked="0"/>
    </xf>
    <xf numFmtId="0" fontId="1" fillId="3" borderId="8" xfId="0" applyFont="1" applyFill="1" applyBorder="1" applyAlignment="1" applyProtection="1">
      <alignment horizontal="left" vertical="center" wrapText="1" indent="2"/>
      <protection locked="0"/>
    </xf>
    <xf numFmtId="164" fontId="1" fillId="3" borderId="12" xfId="0" applyNumberFormat="1" applyFont="1" applyFill="1" applyBorder="1" applyAlignment="1" applyProtection="1">
      <alignment horizontal="right" vertical="center" wrapText="1" indent="2"/>
      <protection locked="0"/>
    </xf>
    <xf numFmtId="164" fontId="1" fillId="3" borderId="14" xfId="0" applyNumberFormat="1" applyFont="1" applyFill="1" applyBorder="1" applyAlignment="1" applyProtection="1">
      <alignment horizontal="right" vertical="center" wrapText="1" indent="2"/>
      <protection locked="0"/>
    </xf>
    <xf numFmtId="164" fontId="1" fillId="3" borderId="8" xfId="0" applyNumberFormat="1" applyFont="1" applyFill="1" applyBorder="1" applyAlignment="1" applyProtection="1">
      <alignment horizontal="right" vertical="center" wrapText="1" indent="2"/>
      <protection locked="0"/>
    </xf>
  </cellXfs>
  <cellStyles count="2">
    <cellStyle name="Normální" xfId="0" builtinId="0"/>
    <cellStyle name="normální 3" xfId="1" xr:uid="{00000000-0005-0000-0000-000001000000}"/>
  </cellStyles>
  <dxfs count="12">
    <dxf>
      <fill>
        <patternFill>
          <bgColor rgb="FFFF9999"/>
        </patternFill>
      </fill>
    </dxf>
    <dxf>
      <fill>
        <patternFill>
          <bgColor rgb="FF80F29B"/>
        </patternFill>
      </fill>
    </dxf>
    <dxf>
      <fill>
        <patternFill>
          <bgColor rgb="FFD2FABE"/>
        </patternFill>
      </fill>
    </dxf>
    <dxf>
      <font>
        <b val="0"/>
        <i val="0"/>
      </font>
    </dxf>
    <dxf>
      <fill>
        <patternFill>
          <bgColor rgb="FFFFFFB7"/>
        </patternFill>
      </fill>
    </dxf>
    <dxf>
      <font>
        <b/>
        <i val="0"/>
        <color rgb="FFFF0000"/>
      </font>
    </dxf>
    <dxf>
      <font>
        <b val="0"/>
        <i val="0"/>
      </font>
      <fill>
        <patternFill>
          <bgColor rgb="FFCCFCC8"/>
        </patternFill>
      </fill>
    </dxf>
    <dxf>
      <fill>
        <patternFill>
          <bgColor rgb="FFD2FABE"/>
        </patternFill>
      </fill>
    </dxf>
    <dxf>
      <font>
        <b val="0"/>
        <i val="0"/>
      </font>
    </dxf>
    <dxf>
      <fill>
        <patternFill>
          <bgColor rgb="FFFFFFB7"/>
        </patternFill>
      </fill>
    </dxf>
    <dxf>
      <numFmt numFmtId="3" formatCode="#,##0"/>
    </dxf>
    <dxf>
      <numFmt numFmtId="30" formatCode="@"/>
      <fill>
        <patternFill>
          <bgColor rgb="FFFF9F9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5FFBC"/>
      <rgbColor rgb="FF808080"/>
      <rgbColor rgb="FF9999FF"/>
      <rgbColor rgb="FF993366"/>
      <rgbColor rgb="FFFFFFB7"/>
      <rgbColor rgb="FFC9F1FF"/>
      <rgbColor rgb="FF660066"/>
      <rgbColor rgb="FFFF9999"/>
      <rgbColor rgb="FF0066CC"/>
      <rgbColor rgb="FFCCCCFF"/>
      <rgbColor rgb="FF000080"/>
      <rgbColor rgb="FFFF00FF"/>
      <rgbColor rgb="FFFFFF00"/>
      <rgbColor rgb="FF00FFFF"/>
      <rgbColor rgb="FF800080"/>
      <rgbColor rgb="FF800000"/>
      <rgbColor rgb="FF008080"/>
      <rgbColor rgb="FF0000FF"/>
      <rgbColor rgb="FF00CCFF"/>
      <rgbColor rgb="FFDDE9F7"/>
      <rgbColor rgb="FFCCFCC8"/>
      <rgbColor rgb="FFD2FABE"/>
      <rgbColor rgb="FF80F29B"/>
      <rgbColor rgb="FFFF9F9F"/>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8"/>
  <sheetViews>
    <sheetView tabSelected="1" topLeftCell="G1" zoomScaleNormal="100" workbookViewId="0">
      <selection activeCell="G7" sqref="G7"/>
    </sheetView>
  </sheetViews>
  <sheetFormatPr defaultColWidth="8.5703125" defaultRowHeight="15" x14ac:dyDescent="0.25"/>
  <cols>
    <col min="1" max="1" width="1.42578125" customWidth="1"/>
    <col min="2" max="2" width="5.7109375" customWidth="1"/>
    <col min="3" max="3" width="39.5703125" style="1" customWidth="1"/>
    <col min="4" max="4" width="9.7109375" style="2" customWidth="1"/>
    <col min="5" max="5" width="10" style="3" customWidth="1"/>
    <col min="6" max="6" width="89" style="1" customWidth="1"/>
    <col min="7" max="7" width="29.28515625" style="4" customWidth="1"/>
    <col min="8" max="8" width="20.5703125" style="4" customWidth="1"/>
    <col min="9" max="9" width="21.28515625" style="4" customWidth="1"/>
    <col min="10" max="10" width="23.5703125" style="4" customWidth="1"/>
    <col min="11" max="11" width="16.7109375" style="1" customWidth="1"/>
    <col min="12" max="12" width="55.5703125" customWidth="1"/>
    <col min="13" max="13" width="36.7109375" customWidth="1"/>
    <col min="14" max="14" width="27.42578125" customWidth="1"/>
    <col min="15" max="15" width="39.7109375" style="4" customWidth="1"/>
    <col min="16" max="16" width="28.5703125" style="4" customWidth="1"/>
    <col min="17" max="17" width="18.85546875" style="4" hidden="1" customWidth="1"/>
    <col min="18" max="18" width="22.28515625" customWidth="1"/>
    <col min="19" max="19" width="22.85546875" customWidth="1"/>
    <col min="20" max="20" width="21" customWidth="1"/>
    <col min="21" max="21" width="21.140625" customWidth="1"/>
    <col min="22" max="22" width="11.5703125" hidden="1" customWidth="1"/>
    <col min="23" max="23" width="26.28515625" style="5" customWidth="1"/>
  </cols>
  <sheetData>
    <row r="1" spans="1:23" ht="39" customHeight="1" x14ac:dyDescent="0.25">
      <c r="B1" s="71" t="s">
        <v>38</v>
      </c>
      <c r="C1" s="71"/>
      <c r="D1" s="71"/>
      <c r="E1" s="71"/>
      <c r="G1" s="34"/>
      <c r="H1" s="1"/>
      <c r="I1" s="1"/>
      <c r="J1" s="1"/>
      <c r="O1" s="1"/>
      <c r="P1" s="1"/>
      <c r="Q1" s="1"/>
      <c r="S1" s="6"/>
      <c r="T1" s="6"/>
      <c r="U1" s="6"/>
      <c r="V1" s="6"/>
      <c r="W1" s="6"/>
    </row>
    <row r="2" spans="1:23" ht="18.75" x14ac:dyDescent="0.25">
      <c r="B2" s="7"/>
      <c r="C2" s="7"/>
      <c r="D2" s="7"/>
      <c r="E2" s="7"/>
      <c r="G2" s="35"/>
      <c r="H2" s="36"/>
      <c r="I2" s="36"/>
      <c r="J2" s="36"/>
      <c r="K2" s="36"/>
      <c r="L2" s="36"/>
      <c r="M2" s="36"/>
      <c r="N2" s="36"/>
      <c r="O2" s="36"/>
      <c r="P2" s="36"/>
      <c r="Q2" s="1"/>
      <c r="S2" s="6"/>
      <c r="T2" s="6"/>
      <c r="U2" s="6"/>
      <c r="V2" s="6"/>
      <c r="W2" s="6"/>
    </row>
    <row r="3" spans="1:23" x14ac:dyDescent="0.25">
      <c r="B3" s="8"/>
      <c r="C3" s="9" t="s">
        <v>0</v>
      </c>
      <c r="D3" s="65"/>
      <c r="E3" s="65"/>
      <c r="F3" s="65"/>
      <c r="G3" s="36"/>
      <c r="H3" s="36"/>
      <c r="I3" s="36"/>
      <c r="J3" s="36"/>
      <c r="K3" s="36"/>
      <c r="L3" s="36"/>
      <c r="M3" s="36"/>
      <c r="N3" s="36"/>
      <c r="O3" s="36"/>
      <c r="P3" s="36"/>
      <c r="Q3" s="5"/>
      <c r="R3" s="10"/>
      <c r="S3" s="10"/>
      <c r="U3" s="10"/>
    </row>
    <row r="4" spans="1:23" ht="19.899999999999999" customHeight="1" thickBot="1" x14ac:dyDescent="0.3">
      <c r="B4" s="11"/>
      <c r="C4" s="9" t="s">
        <v>1</v>
      </c>
      <c r="D4" s="65"/>
      <c r="E4" s="65"/>
      <c r="F4" s="65"/>
      <c r="G4" s="65"/>
      <c r="H4" s="65"/>
      <c r="I4" s="65"/>
      <c r="J4" s="10"/>
      <c r="K4" s="10"/>
      <c r="L4" s="10"/>
      <c r="M4" s="10"/>
      <c r="N4" s="10"/>
      <c r="O4" s="1"/>
      <c r="P4" s="1"/>
      <c r="Q4" s="1"/>
      <c r="R4" s="10"/>
      <c r="S4" s="10"/>
      <c r="U4" s="10"/>
      <c r="W4" s="12"/>
    </row>
    <row r="5" spans="1:23" ht="37.5" customHeight="1" thickBot="1" x14ac:dyDescent="0.3">
      <c r="B5" s="13"/>
      <c r="C5" s="14"/>
      <c r="D5" s="3"/>
      <c r="G5" s="15" t="s">
        <v>2</v>
      </c>
      <c r="H5" s="16"/>
      <c r="I5" s="16"/>
      <c r="J5" s="1"/>
      <c r="O5" s="1"/>
      <c r="P5" s="17"/>
      <c r="Q5" s="17"/>
      <c r="S5" s="15" t="s">
        <v>2</v>
      </c>
      <c r="W5" s="12"/>
    </row>
    <row r="6" spans="1:23" ht="69.75" customHeight="1" thickTop="1" thickBot="1" x14ac:dyDescent="0.3">
      <c r="B6" s="18" t="s">
        <v>3</v>
      </c>
      <c r="C6" s="19" t="s">
        <v>4</v>
      </c>
      <c r="D6" s="19" t="s">
        <v>5</v>
      </c>
      <c r="E6" s="19" t="s">
        <v>6</v>
      </c>
      <c r="F6" s="19" t="s">
        <v>7</v>
      </c>
      <c r="G6" s="20" t="s">
        <v>8</v>
      </c>
      <c r="H6" s="19" t="s">
        <v>9</v>
      </c>
      <c r="I6" s="19" t="s">
        <v>10</v>
      </c>
      <c r="J6" s="19" t="s">
        <v>11</v>
      </c>
      <c r="K6" s="19" t="s">
        <v>12</v>
      </c>
      <c r="L6" s="19" t="s">
        <v>39</v>
      </c>
      <c r="M6" s="19" t="s">
        <v>13</v>
      </c>
      <c r="N6" s="21" t="s">
        <v>14</v>
      </c>
      <c r="O6" s="19" t="s">
        <v>15</v>
      </c>
      <c r="P6" s="19" t="s">
        <v>37</v>
      </c>
      <c r="Q6" s="19" t="s">
        <v>16</v>
      </c>
      <c r="R6" s="19" t="s">
        <v>17</v>
      </c>
      <c r="S6" s="22" t="s">
        <v>18</v>
      </c>
      <c r="T6" s="19" t="s">
        <v>19</v>
      </c>
      <c r="U6" s="19" t="s">
        <v>20</v>
      </c>
      <c r="V6" s="19" t="s">
        <v>21</v>
      </c>
      <c r="W6" s="19" t="s">
        <v>22</v>
      </c>
    </row>
    <row r="7" spans="1:23" ht="162.75" customHeight="1" thickTop="1" x14ac:dyDescent="0.25">
      <c r="A7" s="23"/>
      <c r="B7" s="43">
        <v>1</v>
      </c>
      <c r="C7" s="44" t="s">
        <v>40</v>
      </c>
      <c r="D7" s="45">
        <v>13</v>
      </c>
      <c r="E7" s="46" t="s">
        <v>23</v>
      </c>
      <c r="F7" s="47" t="s">
        <v>60</v>
      </c>
      <c r="G7" s="83"/>
      <c r="H7" s="44" t="s">
        <v>32</v>
      </c>
      <c r="I7" s="44" t="s">
        <v>32</v>
      </c>
      <c r="J7" s="72" t="s">
        <v>45</v>
      </c>
      <c r="K7" s="75" t="s">
        <v>46</v>
      </c>
      <c r="L7" s="72" t="s">
        <v>47</v>
      </c>
      <c r="M7" s="78" t="s">
        <v>54</v>
      </c>
      <c r="N7" s="72" t="s">
        <v>49</v>
      </c>
      <c r="O7" s="72" t="s">
        <v>56</v>
      </c>
      <c r="P7" s="78" t="s">
        <v>48</v>
      </c>
      <c r="Q7" s="48">
        <f>D7*R7</f>
        <v>91364</v>
      </c>
      <c r="R7" s="49">
        <v>7028</v>
      </c>
      <c r="S7" s="86"/>
      <c r="T7" s="50">
        <f>D7*S7</f>
        <v>0</v>
      </c>
      <c r="U7" s="51" t="str">
        <f>IF(ISNUMBER(S7), IF(S7&gt;R7,"NEVYHOVUJE","VYHOVUJE")," ")</f>
        <v xml:space="preserve"> </v>
      </c>
      <c r="V7" s="72"/>
      <c r="W7" s="44" t="s">
        <v>29</v>
      </c>
    </row>
    <row r="8" spans="1:23" ht="94.5" customHeight="1" x14ac:dyDescent="0.25">
      <c r="A8" s="23"/>
      <c r="B8" s="52">
        <v>2</v>
      </c>
      <c r="C8" s="53" t="s">
        <v>50</v>
      </c>
      <c r="D8" s="54">
        <v>25</v>
      </c>
      <c r="E8" s="55" t="s">
        <v>23</v>
      </c>
      <c r="F8" s="56" t="s">
        <v>51</v>
      </c>
      <c r="G8" s="84"/>
      <c r="H8" s="53" t="s">
        <v>32</v>
      </c>
      <c r="I8" s="53" t="s">
        <v>32</v>
      </c>
      <c r="J8" s="73"/>
      <c r="K8" s="76"/>
      <c r="L8" s="73"/>
      <c r="M8" s="79"/>
      <c r="N8" s="73"/>
      <c r="O8" s="82"/>
      <c r="P8" s="79"/>
      <c r="Q8" s="57">
        <f>D8*R8</f>
        <v>31000</v>
      </c>
      <c r="R8" s="58">
        <v>1240</v>
      </c>
      <c r="S8" s="87"/>
      <c r="T8" s="59">
        <f>D8*S8</f>
        <v>0</v>
      </c>
      <c r="U8" s="60" t="str">
        <f t="shared" ref="U8:U12" si="0">IF(ISNUMBER(S8), IF(S8&gt;R8,"NEVYHOVUJE","VYHOVUJE")," ")</f>
        <v xml:space="preserve"> </v>
      </c>
      <c r="V8" s="73"/>
      <c r="W8" s="81" t="s">
        <v>24</v>
      </c>
    </row>
    <row r="9" spans="1:23" ht="289.5" customHeight="1" x14ac:dyDescent="0.25">
      <c r="A9" s="23"/>
      <c r="B9" s="52">
        <v>3</v>
      </c>
      <c r="C9" s="53" t="s">
        <v>41</v>
      </c>
      <c r="D9" s="54">
        <v>7</v>
      </c>
      <c r="E9" s="55" t="s">
        <v>23</v>
      </c>
      <c r="F9" s="56" t="s">
        <v>52</v>
      </c>
      <c r="G9" s="84"/>
      <c r="H9" s="53" t="s">
        <v>32</v>
      </c>
      <c r="I9" s="53" t="s">
        <v>32</v>
      </c>
      <c r="J9" s="73"/>
      <c r="K9" s="76"/>
      <c r="L9" s="73"/>
      <c r="M9" s="79"/>
      <c r="N9" s="73"/>
      <c r="O9" s="81" t="s">
        <v>55</v>
      </c>
      <c r="P9" s="79"/>
      <c r="Q9" s="57">
        <f>D9*R9</f>
        <v>37583</v>
      </c>
      <c r="R9" s="58">
        <v>5369</v>
      </c>
      <c r="S9" s="87"/>
      <c r="T9" s="59">
        <f>D9*S9</f>
        <v>0</v>
      </c>
      <c r="U9" s="60" t="str">
        <f t="shared" si="0"/>
        <v xml:space="preserve"> </v>
      </c>
      <c r="V9" s="73"/>
      <c r="W9" s="73"/>
    </row>
    <row r="10" spans="1:23" ht="331.5" customHeight="1" x14ac:dyDescent="0.25">
      <c r="A10" s="23"/>
      <c r="B10" s="52">
        <v>4</v>
      </c>
      <c r="C10" s="53" t="s">
        <v>42</v>
      </c>
      <c r="D10" s="54">
        <v>25</v>
      </c>
      <c r="E10" s="55" t="s">
        <v>23</v>
      </c>
      <c r="F10" s="56" t="s">
        <v>59</v>
      </c>
      <c r="G10" s="84"/>
      <c r="H10" s="53" t="s">
        <v>32</v>
      </c>
      <c r="I10" s="53" t="s">
        <v>32</v>
      </c>
      <c r="J10" s="73"/>
      <c r="K10" s="76"/>
      <c r="L10" s="73"/>
      <c r="M10" s="79"/>
      <c r="N10" s="73"/>
      <c r="O10" s="73"/>
      <c r="P10" s="79"/>
      <c r="Q10" s="57">
        <f>D10*R10</f>
        <v>30875</v>
      </c>
      <c r="R10" s="58">
        <v>1235</v>
      </c>
      <c r="S10" s="87"/>
      <c r="T10" s="59">
        <f>D10*S10</f>
        <v>0</v>
      </c>
      <c r="U10" s="60" t="str">
        <f t="shared" si="0"/>
        <v xml:space="preserve"> </v>
      </c>
      <c r="V10" s="73"/>
      <c r="W10" s="82"/>
    </row>
    <row r="11" spans="1:23" ht="197.25" customHeight="1" x14ac:dyDescent="0.25">
      <c r="A11" s="23"/>
      <c r="B11" s="52">
        <v>5</v>
      </c>
      <c r="C11" s="53" t="s">
        <v>43</v>
      </c>
      <c r="D11" s="54">
        <v>7</v>
      </c>
      <c r="E11" s="55" t="s">
        <v>23</v>
      </c>
      <c r="F11" s="56" t="s">
        <v>53</v>
      </c>
      <c r="G11" s="84"/>
      <c r="H11" s="53" t="s">
        <v>32</v>
      </c>
      <c r="I11" s="53" t="s">
        <v>32</v>
      </c>
      <c r="J11" s="73"/>
      <c r="K11" s="76"/>
      <c r="L11" s="73"/>
      <c r="M11" s="79"/>
      <c r="N11" s="73"/>
      <c r="O11" s="82"/>
      <c r="P11" s="79"/>
      <c r="Q11" s="57">
        <f>D11*R11</f>
        <v>121660</v>
      </c>
      <c r="R11" s="58">
        <v>17380</v>
      </c>
      <c r="S11" s="87"/>
      <c r="T11" s="59">
        <f>D11*S11</f>
        <v>0</v>
      </c>
      <c r="U11" s="60" t="str">
        <f t="shared" si="0"/>
        <v xml:space="preserve"> </v>
      </c>
      <c r="V11" s="73"/>
      <c r="W11" s="53" t="s">
        <v>30</v>
      </c>
    </row>
    <row r="12" spans="1:23" ht="198.75" customHeight="1" thickBot="1" x14ac:dyDescent="0.3">
      <c r="A12" s="23"/>
      <c r="B12" s="61">
        <v>6</v>
      </c>
      <c r="C12" s="38" t="s">
        <v>44</v>
      </c>
      <c r="D12" s="62">
        <v>1</v>
      </c>
      <c r="E12" s="63" t="s">
        <v>23</v>
      </c>
      <c r="F12" s="64" t="s">
        <v>58</v>
      </c>
      <c r="G12" s="85"/>
      <c r="H12" s="38" t="s">
        <v>32</v>
      </c>
      <c r="I12" s="38" t="s">
        <v>32</v>
      </c>
      <c r="J12" s="74"/>
      <c r="K12" s="77"/>
      <c r="L12" s="74"/>
      <c r="M12" s="80"/>
      <c r="N12" s="74"/>
      <c r="O12" s="38" t="s">
        <v>57</v>
      </c>
      <c r="P12" s="80"/>
      <c r="Q12" s="39">
        <f>D12*R12</f>
        <v>9082</v>
      </c>
      <c r="R12" s="40">
        <v>9082</v>
      </c>
      <c r="S12" s="88"/>
      <c r="T12" s="41">
        <f>D12*S12</f>
        <v>0</v>
      </c>
      <c r="U12" s="42" t="str">
        <f t="shared" si="0"/>
        <v xml:space="preserve"> </v>
      </c>
      <c r="V12" s="74"/>
      <c r="W12" s="38" t="s">
        <v>31</v>
      </c>
    </row>
    <row r="13" spans="1:23" ht="13.5" customHeight="1" thickTop="1" thickBot="1" x14ac:dyDescent="0.3">
      <c r="C13"/>
      <c r="D13"/>
      <c r="E13"/>
      <c r="F13"/>
      <c r="G13"/>
      <c r="H13"/>
      <c r="I13"/>
      <c r="J13"/>
      <c r="K13"/>
      <c r="O13"/>
      <c r="P13"/>
      <c r="Q13"/>
      <c r="T13" s="24"/>
    </row>
    <row r="14" spans="1:23" ht="60.75" customHeight="1" thickTop="1" thickBot="1" x14ac:dyDescent="0.3">
      <c r="B14" s="67" t="s">
        <v>25</v>
      </c>
      <c r="C14" s="67"/>
      <c r="D14" s="67"/>
      <c r="E14" s="67"/>
      <c r="F14" s="67"/>
      <c r="G14" s="67"/>
      <c r="H14" s="67"/>
      <c r="I14" s="67"/>
      <c r="J14" s="67"/>
      <c r="K14" s="12"/>
      <c r="L14" s="12"/>
      <c r="M14" s="25"/>
      <c r="N14" s="25"/>
      <c r="O14" s="25"/>
      <c r="P14" s="26"/>
      <c r="Q14" s="26"/>
      <c r="R14" s="27" t="s">
        <v>26</v>
      </c>
      <c r="S14" s="68" t="s">
        <v>27</v>
      </c>
      <c r="T14" s="68"/>
      <c r="U14" s="68"/>
      <c r="V14" s="17"/>
    </row>
    <row r="15" spans="1:23" ht="33" customHeight="1" thickTop="1" thickBot="1" x14ac:dyDescent="0.3">
      <c r="B15" s="69" t="s">
        <v>33</v>
      </c>
      <c r="C15" s="69"/>
      <c r="D15" s="69"/>
      <c r="E15" s="69"/>
      <c r="F15" s="69"/>
      <c r="G15" s="69"/>
      <c r="H15" s="66"/>
      <c r="I15" s="66"/>
      <c r="J15" s="28"/>
      <c r="M15" s="29"/>
      <c r="N15" s="29"/>
      <c r="O15" s="29"/>
      <c r="P15" s="30"/>
      <c r="Q15" s="30"/>
      <c r="R15" s="31">
        <f>SUM(Q7:Q12)</f>
        <v>321564</v>
      </c>
      <c r="S15" s="70">
        <f>SUM(T7:T12)</f>
        <v>0</v>
      </c>
      <c r="T15" s="70"/>
      <c r="U15" s="70"/>
    </row>
    <row r="16" spans="1:23" s="32" customFormat="1" ht="15.75" thickTop="1" x14ac:dyDescent="0.25">
      <c r="B16" s="32" t="s">
        <v>28</v>
      </c>
      <c r="W16" s="33"/>
    </row>
    <row r="17" spans="2:23" s="32" customFormat="1" x14ac:dyDescent="0.25">
      <c r="B17" s="37" t="s">
        <v>34</v>
      </c>
      <c r="C17" s="32" t="s">
        <v>35</v>
      </c>
      <c r="W17" s="33"/>
    </row>
    <row r="18" spans="2:23" s="32" customFormat="1" x14ac:dyDescent="0.25">
      <c r="B18" s="37" t="s">
        <v>34</v>
      </c>
      <c r="C18" s="32" t="s">
        <v>36</v>
      </c>
      <c r="W18" s="33"/>
    </row>
    <row r="20" spans="2:23" x14ac:dyDescent="0.25">
      <c r="C20"/>
      <c r="E20"/>
      <c r="F20"/>
      <c r="H20"/>
      <c r="I20"/>
      <c r="K20"/>
    </row>
    <row r="21" spans="2:23" x14ac:dyDescent="0.25">
      <c r="C21"/>
      <c r="E21"/>
      <c r="F21"/>
      <c r="H21"/>
      <c r="I21"/>
      <c r="K21"/>
    </row>
    <row r="22" spans="2:23" x14ac:dyDescent="0.25">
      <c r="C22"/>
      <c r="E22"/>
      <c r="F22"/>
      <c r="H22"/>
      <c r="I22"/>
      <c r="K22"/>
    </row>
    <row r="23" spans="2:23" x14ac:dyDescent="0.25">
      <c r="C23"/>
      <c r="E23"/>
      <c r="F23"/>
      <c r="H23"/>
      <c r="I23"/>
      <c r="K23"/>
    </row>
    <row r="24" spans="2:23" x14ac:dyDescent="0.25">
      <c r="C24"/>
      <c r="E24"/>
      <c r="F24"/>
      <c r="H24"/>
      <c r="I24"/>
      <c r="K24"/>
    </row>
    <row r="25" spans="2:23" x14ac:dyDescent="0.25">
      <c r="C25"/>
      <c r="E25"/>
      <c r="F25"/>
      <c r="H25"/>
      <c r="I25"/>
      <c r="K25"/>
    </row>
    <row r="26" spans="2:23" x14ac:dyDescent="0.25">
      <c r="C26"/>
      <c r="E26"/>
      <c r="F26"/>
      <c r="H26"/>
      <c r="I26"/>
      <c r="K26"/>
    </row>
    <row r="27" spans="2:23" x14ac:dyDescent="0.25">
      <c r="C27"/>
      <c r="E27"/>
      <c r="F27"/>
      <c r="H27"/>
      <c r="I27"/>
      <c r="K27"/>
    </row>
    <row r="28" spans="2:23" x14ac:dyDescent="0.25">
      <c r="C28"/>
      <c r="E28"/>
      <c r="F28"/>
      <c r="H28"/>
      <c r="I28"/>
      <c r="K28"/>
    </row>
    <row r="29" spans="2:23" x14ac:dyDescent="0.25">
      <c r="C29"/>
      <c r="E29"/>
      <c r="F29"/>
      <c r="H29"/>
      <c r="I29"/>
      <c r="K29"/>
    </row>
    <row r="30" spans="2:23" x14ac:dyDescent="0.25">
      <c r="C30"/>
      <c r="E30"/>
      <c r="F30"/>
      <c r="H30"/>
      <c r="I30"/>
      <c r="K30"/>
    </row>
    <row r="31" spans="2:23" x14ac:dyDescent="0.25">
      <c r="C31"/>
      <c r="E31"/>
      <c r="F31"/>
      <c r="H31"/>
      <c r="I31"/>
      <c r="K31"/>
    </row>
    <row r="32" spans="2:23" x14ac:dyDescent="0.25">
      <c r="C32"/>
      <c r="E32"/>
      <c r="F32"/>
      <c r="H32"/>
      <c r="I32"/>
      <c r="K32"/>
    </row>
    <row r="33" spans="3:11" x14ac:dyDescent="0.25">
      <c r="C33"/>
      <c r="E33"/>
      <c r="F33"/>
      <c r="H33"/>
      <c r="I33"/>
      <c r="K33"/>
    </row>
    <row r="34" spans="3:11" x14ac:dyDescent="0.25">
      <c r="C34"/>
      <c r="E34"/>
      <c r="F34"/>
      <c r="H34"/>
      <c r="I34"/>
      <c r="K34"/>
    </row>
    <row r="35" spans="3:11" x14ac:dyDescent="0.25">
      <c r="C35"/>
      <c r="E35"/>
      <c r="F35"/>
      <c r="H35"/>
      <c r="I35"/>
      <c r="K35"/>
    </row>
    <row r="36" spans="3:11" x14ac:dyDescent="0.25">
      <c r="C36"/>
      <c r="E36"/>
      <c r="F36"/>
      <c r="H36"/>
      <c r="I36"/>
      <c r="K36"/>
    </row>
    <row r="37" spans="3:11" x14ac:dyDescent="0.25">
      <c r="C37"/>
      <c r="E37"/>
      <c r="F37"/>
      <c r="H37"/>
      <c r="I37"/>
      <c r="K37"/>
    </row>
    <row r="38" spans="3:11" x14ac:dyDescent="0.25">
      <c r="C38"/>
      <c r="E38"/>
      <c r="F38"/>
      <c r="H38"/>
      <c r="I38"/>
      <c r="K38"/>
    </row>
    <row r="39" spans="3:11" x14ac:dyDescent="0.25">
      <c r="C39"/>
      <c r="E39"/>
      <c r="F39"/>
      <c r="H39"/>
      <c r="I39"/>
      <c r="K39"/>
    </row>
    <row r="40" spans="3:11" x14ac:dyDescent="0.25">
      <c r="C40"/>
      <c r="E40"/>
      <c r="F40"/>
      <c r="H40"/>
      <c r="I40"/>
      <c r="K40"/>
    </row>
    <row r="41" spans="3:11" x14ac:dyDescent="0.25">
      <c r="C41"/>
      <c r="E41"/>
      <c r="F41"/>
      <c r="H41"/>
      <c r="I41"/>
      <c r="K41"/>
    </row>
    <row r="42" spans="3:11" x14ac:dyDescent="0.25">
      <c r="C42"/>
      <c r="E42"/>
      <c r="F42"/>
      <c r="H42"/>
      <c r="I42"/>
      <c r="K42"/>
    </row>
    <row r="43" spans="3:11" x14ac:dyDescent="0.25">
      <c r="C43"/>
      <c r="E43"/>
      <c r="F43"/>
      <c r="H43"/>
      <c r="I43"/>
      <c r="K43"/>
    </row>
    <row r="44" spans="3:11" x14ac:dyDescent="0.25">
      <c r="C44"/>
      <c r="E44"/>
      <c r="F44"/>
      <c r="H44"/>
      <c r="I44"/>
      <c r="K44"/>
    </row>
    <row r="45" spans="3:11" x14ac:dyDescent="0.25">
      <c r="C45"/>
      <c r="E45"/>
      <c r="F45"/>
      <c r="H45"/>
      <c r="I45"/>
      <c r="K45"/>
    </row>
    <row r="46" spans="3:11" x14ac:dyDescent="0.25">
      <c r="C46"/>
      <c r="E46"/>
      <c r="F46"/>
      <c r="H46"/>
      <c r="I46"/>
      <c r="K46"/>
    </row>
    <row r="47" spans="3:11" x14ac:dyDescent="0.25">
      <c r="C47"/>
      <c r="E47"/>
      <c r="F47"/>
      <c r="H47"/>
      <c r="I47"/>
      <c r="K47"/>
    </row>
    <row r="48" spans="3:11" x14ac:dyDescent="0.25">
      <c r="C48"/>
      <c r="E48"/>
      <c r="F48"/>
      <c r="H48"/>
      <c r="I48"/>
      <c r="K48"/>
    </row>
  </sheetData>
  <sheetProtection algorithmName="SHA-512" hashValue="T7cQIDQc0XMcYsCrrQrIPnDtlJch7pe9BsD1+MspcJHHleioJsTUoE5y3g3RCriZorq718QEb7VCvbtKpYO94w==" saltValue="8q1HnE5AHWtGv+2U6JTVyQ==" spinCount="100000" sheet="1" objects="1" scenarios="1" selectLockedCells="1"/>
  <mergeCells count="15">
    <mergeCell ref="V7:V12"/>
    <mergeCell ref="W8:W10"/>
    <mergeCell ref="N7:N12"/>
    <mergeCell ref="O7:O8"/>
    <mergeCell ref="O9:O11"/>
    <mergeCell ref="B14:J14"/>
    <mergeCell ref="S14:U14"/>
    <mergeCell ref="B15:G15"/>
    <mergeCell ref="S15:U15"/>
    <mergeCell ref="B1:E1"/>
    <mergeCell ref="J7:J12"/>
    <mergeCell ref="K7:K12"/>
    <mergeCell ref="L7:L12"/>
    <mergeCell ref="P7:P12"/>
    <mergeCell ref="M7:M12"/>
  </mergeCells>
  <phoneticPr fontId="11" type="noConversion"/>
  <conditionalFormatting sqref="B7:B12 D7:D12">
    <cfRule type="expression" dxfId="11" priority="5">
      <formula>LEN(TRIM(B7))=0</formula>
    </cfRule>
  </conditionalFormatting>
  <conditionalFormatting sqref="B7:B12">
    <cfRule type="cellIs" dxfId="10" priority="6" operator="greaterThanOrEqual">
      <formula>1</formula>
    </cfRule>
  </conditionalFormatting>
  <conditionalFormatting sqref="G7:G12">
    <cfRule type="expression" dxfId="9" priority="9">
      <formula>LEN(TRIM(G7))=0</formula>
    </cfRule>
    <cfRule type="expression" dxfId="8" priority="11">
      <formula>LEN(TRIM(G7))&gt;0</formula>
    </cfRule>
    <cfRule type="expression" dxfId="7" priority="12">
      <formula>LEN(TRIM(G7))&gt;0</formula>
    </cfRule>
    <cfRule type="expression" dxfId="6" priority="13">
      <formula>LEN(TRIM(G7))&gt;0</formula>
    </cfRule>
  </conditionalFormatting>
  <conditionalFormatting sqref="H7:H12">
    <cfRule type="containsText" dxfId="5" priority="17" operator="containsText" text="ANO">
      <formula>NOT(ISERROR(SEARCH("ANO",H7)))</formula>
    </cfRule>
  </conditionalFormatting>
  <conditionalFormatting sqref="S7:S12">
    <cfRule type="expression" dxfId="4" priority="14">
      <formula>LEN(TRIM(S7))=0</formula>
    </cfRule>
    <cfRule type="expression" dxfId="3" priority="15">
      <formula>LEN(TRIM(S7))&gt;0</formula>
    </cfRule>
    <cfRule type="expression" dxfId="2" priority="16">
      <formula>LEN(TRIM(S7))&gt;0</formula>
    </cfRule>
  </conditionalFormatting>
  <conditionalFormatting sqref="U7:U12">
    <cfRule type="cellIs" dxfId="1" priority="7" operator="equal">
      <formula>"VYHOVUJE"</formula>
    </cfRule>
    <cfRule type="cellIs" dxfId="0" priority="8" operator="equal">
      <formula>"NEVYHOVUJE"</formula>
    </cfRule>
  </conditionalFormatting>
  <dataValidations count="3">
    <dataValidation type="list" allowBlank="1" showInputMessage="1" showErrorMessage="1" sqref="K7" xr:uid="{7238BBBE-8406-41CE-BC56-F91A36AFC67F}">
      <formula1>"ANO,NE"</formula1>
    </dataValidation>
    <dataValidation type="list" showInputMessage="1" showErrorMessage="1" sqref="H7:I12" xr:uid="{00000000-0002-0000-0000-000000000000}">
      <formula1>"ANO,NE"</formula1>
      <formula2>0</formula2>
    </dataValidation>
    <dataValidation type="list" showInputMessage="1" showErrorMessage="1" sqref="E7:E12" xr:uid="{00000000-0002-0000-0000-000001000000}">
      <formula1>"ks,bal,sada,"</formula1>
      <formula2>0</formula2>
    </dataValidation>
  </dataValidations>
  <pageMargins left="0.19685039370078741" right="0.19685039370078741" top="0.39" bottom="0.19685039370078741" header="0.21" footer="0.51181102362204722"/>
  <pageSetup paperSize="9" scale="28" firstPageNumber="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#REF!</xm:f>
          </x14:formula1>
          <x14:formula2>
            <xm:f>0</xm:f>
          </x14:formula2>
          <xm:sqref>W7:W8 W11:W12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Zdeněk ŘEŽÁBEK</dc:creator>
  <dc:description/>
  <cp:lastModifiedBy>ksekyrov</cp:lastModifiedBy>
  <cp:revision>2</cp:revision>
  <cp:lastPrinted>2025-03-06T10:53:09Z</cp:lastPrinted>
  <dcterms:created xsi:type="dcterms:W3CDTF">2014-03-05T12:43:32Z</dcterms:created>
  <dcterms:modified xsi:type="dcterms:W3CDTF">2025-04-22T10:51:43Z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